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35" windowWidth="16140" windowHeight="9990" activeTab="0"/>
  </bookViews>
  <sheets>
    <sheet name="A_BalanceSheet_HoldYear_Compare" sheetId="1" r:id="rId1"/>
  </sheets>
  <definedNames>
    <definedName name="_xlnm.Print_Titles" localSheetId="0">'A_BalanceSheet_HoldYear_Compare'!$1:$7</definedName>
  </definedNames>
  <calcPr fullCalcOnLoad="1"/>
</workbook>
</file>

<file path=xl/sharedStrings.xml><?xml version="1.0" encoding="utf-8"?>
<sst xmlns="http://schemas.openxmlformats.org/spreadsheetml/2006/main" count="45" uniqueCount="44">
  <si>
    <t>วันที่พิมพ์ : 6/10/2562  14:36:26</t>
  </si>
  <si>
    <t>หน้า : 1/1</t>
  </si>
  <si>
    <t>เทศบาลเมืองพิจิตร อ.เมืองพิจิตร จ.พิจิตร</t>
  </si>
  <si>
    <t>งบแสดงฐานะการเงิน</t>
  </si>
  <si>
    <t>ณ วันที่ 30 กันยายน 2562</t>
  </si>
  <si>
    <t>หมายเหตุ</t>
  </si>
  <si>
    <t>ปี 2562</t>
  </si>
  <si>
    <t>ปี 2561</t>
  </si>
  <si>
    <t>ทรัพย์สินตามงบทรัพย์สิน</t>
  </si>
  <si>
    <t>สินทรัพย์</t>
  </si>
  <si>
    <t>สินทรัพย์หมุนเวียน</t>
  </si>
  <si>
    <t>      เงินสดและเงินฝากธนาคาร</t>
  </si>
  <si>
    <t>      เงินฝากกองทุน</t>
  </si>
  <si>
    <t>      ลูกหนี้เงินยืม</t>
  </si>
  <si>
    <t>      รายได้จากรัฐบาลค้างรับ</t>
  </si>
  <si>
    <t>      ลูกหนี้ค่าภาษี</t>
  </si>
  <si>
    <t>      ลูกหนี้รายได้อื่นๆ</t>
  </si>
  <si>
    <t>      รวมสินทรัพย์หมุนเวียน</t>
  </si>
  <si>
    <t>สินทรัพย์ไม่หมุนเวียน</t>
  </si>
  <si>
    <t>      หุ้นในโรงพิมพ์อาสารักษาดินแดน</t>
  </si>
  <si>
    <t>      รวมสินทรัพย์ไม่หมุนเวียน</t>
  </si>
  <si>
    <t>รวมสินทรัพย์</t>
  </si>
  <si>
    <t>ทุนทรัพย์สิน</t>
  </si>
  <si>
    <t>หนี้สิน</t>
  </si>
  <si>
    <t>หนี้สินหมุนเวียน</t>
  </si>
  <si>
    <t>      รายจ่ายค้างจ่าย</t>
  </si>
  <si>
    <t>      รายจ่ายผัดส่งใบสำคัญ</t>
  </si>
  <si>
    <t>      เงินรับฝาก</t>
  </si>
  <si>
    <t>      รวมหนี้สินหมุนเวียน</t>
  </si>
  <si>
    <t>รวมหนี้สิน</t>
  </si>
  <si>
    <t>เงินสะสม</t>
  </si>
  <si>
    <t>เงินทุนสำรองเงินสะสม</t>
  </si>
  <si>
    <t>รวมเงินสะสม</t>
  </si>
  <si>
    <t>รวมหนี้สินและเงินสะสม</t>
  </si>
  <si>
    <t>หมายเหตุประกอบงบแสดงฐานะการเงินเป็นส่วนหนึ่งของงบการเงินนี้</t>
  </si>
  <si>
    <t>........................................</t>
  </si>
  <si>
    <t>(นางศรีนวล  สรรคพงษ์)</t>
  </si>
  <si>
    <t>ตำแหน่ง.ผู้อำนวยการกองคลัง</t>
  </si>
  <si>
    <t>(นางสาวขนิษฐา  คุณจันทรโชติ)</t>
  </si>
  <si>
    <t>ตำแหน่ง ปลัดเทศบาลเมืองพิจิตร</t>
  </si>
  <si>
    <t>ตำแหน่ง นายกเทศมนตรีเมืองพิจิตร</t>
  </si>
  <si>
    <t xml:space="preserve">   (นายประกาศิต  ยูวะเวส)</t>
  </si>
  <si>
    <t xml:space="preserve">   ........................................</t>
  </si>
  <si>
    <t xml:space="preserve">    ........................................</t>
  </si>
</sst>
</file>

<file path=xl/styles.xml><?xml version="1.0" encoding="utf-8"?>
<styleSheet xmlns="http://schemas.openxmlformats.org/spreadsheetml/2006/main">
  <numFmts count="3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#?/?"/>
    <numFmt numFmtId="192" formatCode="#??/??"/>
    <numFmt numFmtId="193" formatCode="m/d/yy"/>
    <numFmt numFmtId="194" formatCode="m/d/yyyy\ h:mm"/>
    <numFmt numFmtId="195" formatCode="\(#,##0_);\(#,##0\)"/>
    <numFmt numFmtId="196" formatCode="\(#,##0_);[Red]\(#,##0\)"/>
    <numFmt numFmtId="197" formatCode="\(#,##0.00_);\(#,##0.00\)"/>
    <numFmt numFmtId="198" formatCode="\(#,##0.00_);[Red]\(#,##0.00\)"/>
    <numFmt numFmtId="199" formatCode="_(* #,##0_);_(* \(#,##0\);_(* &quot;-&quot;_);_(@_)"/>
    <numFmt numFmtId="200" formatCode="_(&quot;$&quot;* #,##0_);_(&quot;$&quot;* \(#,##0\);_(&quot;$&quot;* &quot;-&quot;_);_(@_)"/>
    <numFmt numFmtId="201" formatCode="_(* #,##0.00_);_(* \(#,##0.00\);_(* &quot;-&quot;??_);_(@_)"/>
    <numFmt numFmtId="202" formatCode="_(&quot;$&quot;* #,##0.00_);_(&quot;$&quot;* \(#,##0.00\);_(&quot;$&quot;* &quot;-&quot;??_);_(@_)"/>
    <numFmt numFmtId="203" formatCode="[$-1041E]0;\(0\);&quot;&quot;"/>
    <numFmt numFmtId="204" formatCode="[$-1041E]#,##0.00;\(#,##0.00\);&quot;-&quot;"/>
  </numFmts>
  <fonts count="45">
    <font>
      <sz val="10"/>
      <name val="Arial"/>
      <family val="0"/>
    </font>
    <font>
      <sz val="8"/>
      <color indexed="8"/>
      <name val="Microsoft Sans Serif"/>
      <family val="0"/>
    </font>
    <font>
      <b/>
      <sz val="11.95"/>
      <color indexed="8"/>
      <name val="Microsoft Sans Serif"/>
      <family val="0"/>
    </font>
    <font>
      <b/>
      <sz val="10"/>
      <color indexed="8"/>
      <name val="Microsoft Sans Serif"/>
      <family val="0"/>
    </font>
    <font>
      <sz val="11"/>
      <color indexed="8"/>
      <name val="Arial"/>
      <family val="2"/>
    </font>
    <font>
      <sz val="11"/>
      <name val="Arial"/>
      <family val="2"/>
    </font>
    <font>
      <b/>
      <sz val="11"/>
      <color indexed="8"/>
      <name val="Microsoft Sans Serif"/>
      <family val="2"/>
    </font>
    <font>
      <b/>
      <sz val="11"/>
      <color indexed="8"/>
      <name val="Arial"/>
      <family val="2"/>
    </font>
    <font>
      <b/>
      <u val="single"/>
      <sz val="11"/>
      <color indexed="8"/>
      <name val="Microsoft Sans Serif"/>
      <family val="2"/>
    </font>
    <font>
      <sz val="11"/>
      <color indexed="8"/>
      <name val="Microsoft Sans Serif"/>
      <family val="2"/>
    </font>
    <font>
      <sz val="12"/>
      <name val="Arial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201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0" fillId="20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2" applyNumberFormat="0" applyAlignment="0" applyProtection="0"/>
    <xf numFmtId="0" fontId="35" fillId="0" borderId="3" applyNumberFormat="0" applyFill="0" applyAlignment="0" applyProtection="0"/>
    <xf numFmtId="0" fontId="36" fillId="22" borderId="0" applyNumberFormat="0" applyBorder="0" applyAlignment="0" applyProtection="0"/>
    <xf numFmtId="0" fontId="37" fillId="23" borderId="1" applyNumberFormat="0" applyAlignment="0" applyProtection="0"/>
    <xf numFmtId="0" fontId="38" fillId="24" borderId="0" applyNumberFormat="0" applyBorder="0" applyAlignment="0" applyProtection="0"/>
    <xf numFmtId="0" fontId="39" fillId="0" borderId="4" applyNumberFormat="0" applyFill="0" applyAlignment="0" applyProtection="0"/>
    <xf numFmtId="0" fontId="40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41" fillId="20" borderId="5" applyNumberFormat="0" applyAlignment="0" applyProtection="0"/>
    <xf numFmtId="0" fontId="0" fillId="32" borderId="6" applyNumberFormat="0" applyFon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4" fillId="0" borderId="0" xfId="0" applyFont="1" applyAlignment="1" applyProtection="1">
      <alignment wrapText="1" readingOrder="1"/>
      <protection locked="0"/>
    </xf>
    <xf numFmtId="0" fontId="5" fillId="0" borderId="0" xfId="0" applyFont="1" applyAlignment="1">
      <alignment/>
    </xf>
    <xf numFmtId="0" fontId="7" fillId="0" borderId="0" xfId="0" applyFont="1" applyAlignment="1" applyProtection="1">
      <alignment horizontal="right" wrapText="1" readingOrder="1"/>
      <protection locked="0"/>
    </xf>
    <xf numFmtId="204" fontId="8" fillId="0" borderId="0" xfId="0" applyNumberFormat="1" applyFont="1" applyAlignment="1" applyProtection="1">
      <alignment horizontal="right" wrapText="1" readingOrder="1"/>
      <protection locked="0"/>
    </xf>
    <xf numFmtId="0" fontId="9" fillId="0" borderId="0" xfId="0" applyFont="1" applyAlignment="1" applyProtection="1">
      <alignment horizontal="right" wrapText="1" readingOrder="1"/>
      <protection locked="0"/>
    </xf>
    <xf numFmtId="204" fontId="9" fillId="0" borderId="0" xfId="0" applyNumberFormat="1" applyFont="1" applyAlignment="1" applyProtection="1">
      <alignment horizontal="right" wrapText="1" readingOrder="1"/>
      <protection locked="0"/>
    </xf>
    <xf numFmtId="0" fontId="10" fillId="0" borderId="0" xfId="0" applyFont="1" applyAlignment="1">
      <alignment/>
    </xf>
    <xf numFmtId="0" fontId="1" fillId="0" borderId="0" xfId="0" applyFont="1" applyAlignment="1" applyProtection="1">
      <alignment horizontal="left" vertical="top" wrapText="1" readingOrder="1"/>
      <protection locked="0"/>
    </xf>
    <xf numFmtId="0" fontId="0" fillId="0" borderId="0" xfId="0" applyAlignment="1">
      <alignment/>
    </xf>
    <xf numFmtId="0" fontId="1" fillId="0" borderId="0" xfId="0" applyFont="1" applyAlignment="1" applyProtection="1">
      <alignment horizontal="right" vertical="top" wrapText="1" readingOrder="1"/>
      <protection locked="0"/>
    </xf>
    <xf numFmtId="0" fontId="2" fillId="0" borderId="0" xfId="0" applyFont="1" applyAlignment="1" applyProtection="1">
      <alignment horizontal="center" vertical="top" wrapText="1" readingOrder="1"/>
      <protection locked="0"/>
    </xf>
    <xf numFmtId="0" fontId="3" fillId="0" borderId="0" xfId="0" applyFont="1" applyAlignment="1" applyProtection="1">
      <alignment horizontal="center" vertical="top" wrapText="1" readingOrder="1"/>
      <protection locked="0"/>
    </xf>
    <xf numFmtId="0" fontId="4" fillId="0" borderId="0" xfId="0" applyFont="1" applyAlignment="1" applyProtection="1">
      <alignment wrapText="1" readingOrder="1"/>
      <protection locked="0"/>
    </xf>
    <xf numFmtId="0" fontId="5" fillId="0" borderId="0" xfId="0" applyFont="1" applyAlignment="1">
      <alignment/>
    </xf>
    <xf numFmtId="0" fontId="6" fillId="0" borderId="0" xfId="0" applyFont="1" applyAlignment="1" applyProtection="1">
      <alignment horizontal="center" wrapText="1" readingOrder="1"/>
      <protection locked="0"/>
    </xf>
    <xf numFmtId="0" fontId="7" fillId="0" borderId="0" xfId="0" applyFont="1" applyAlignment="1" applyProtection="1">
      <alignment horizontal="right" wrapText="1" readingOrder="1"/>
      <protection locked="0"/>
    </xf>
    <xf numFmtId="0" fontId="6" fillId="0" borderId="0" xfId="0" applyFont="1" applyAlignment="1" applyProtection="1">
      <alignment wrapText="1" readingOrder="1"/>
      <protection locked="0"/>
    </xf>
    <xf numFmtId="203" fontId="9" fillId="0" borderId="0" xfId="0" applyNumberFormat="1" applyFont="1" applyAlignment="1" applyProtection="1">
      <alignment horizontal="center" wrapText="1" readingOrder="1"/>
      <protection locked="0"/>
    </xf>
    <xf numFmtId="204" fontId="8" fillId="0" borderId="0" xfId="0" applyNumberFormat="1" applyFont="1" applyAlignment="1" applyProtection="1">
      <alignment horizontal="right" wrapText="1" readingOrder="1"/>
      <protection locked="0"/>
    </xf>
    <xf numFmtId="0" fontId="9" fillId="0" borderId="0" xfId="0" applyFont="1" applyAlignment="1" applyProtection="1">
      <alignment horizontal="center" wrapText="1" readingOrder="1"/>
      <protection locked="0"/>
    </xf>
    <xf numFmtId="0" fontId="9" fillId="0" borderId="0" xfId="0" applyFont="1" applyAlignment="1" applyProtection="1">
      <alignment horizontal="right" wrapText="1" readingOrder="1"/>
      <protection locked="0"/>
    </xf>
    <xf numFmtId="0" fontId="9" fillId="0" borderId="0" xfId="0" applyFont="1" applyAlignment="1" applyProtection="1">
      <alignment wrapText="1" readingOrder="1"/>
      <protection locked="0"/>
    </xf>
    <xf numFmtId="204" fontId="9" fillId="0" borderId="0" xfId="0" applyNumberFormat="1" applyFont="1" applyAlignment="1" applyProtection="1">
      <alignment horizontal="right" wrapText="1" readingOrder="1"/>
      <protection locked="0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44"/>
  <sheetViews>
    <sheetView showGridLines="0" tabSelected="1" zoomScalePageLayoutView="0" workbookViewId="0" topLeftCell="C1">
      <pane ySplit="7" topLeftCell="A29" activePane="bottomLeft" state="frozen"/>
      <selection pane="topLeft" activeCell="A1" sqref="A1"/>
      <selection pane="bottomLeft" activeCell="K44" sqref="K44"/>
    </sheetView>
  </sheetViews>
  <sheetFormatPr defaultColWidth="9.140625" defaultRowHeight="12.75"/>
  <cols>
    <col min="1" max="2" width="0" style="0" hidden="1" customWidth="1"/>
    <col min="3" max="4" width="0.13671875" style="0" customWidth="1"/>
    <col min="5" max="5" width="3.28125" style="0" customWidth="1"/>
    <col min="6" max="6" width="5.7109375" style="0" customWidth="1"/>
    <col min="7" max="7" width="24.00390625" style="0" customWidth="1"/>
    <col min="8" max="8" width="1.57421875" style="0" customWidth="1"/>
    <col min="9" max="9" width="5.28125" style="0" customWidth="1"/>
    <col min="10" max="10" width="25.8515625" style="0" customWidth="1"/>
    <col min="11" max="11" width="2.57421875" style="0" customWidth="1"/>
    <col min="12" max="12" width="2.140625" style="0" customWidth="1"/>
    <col min="13" max="13" width="17.7109375" style="0" customWidth="1"/>
    <col min="14" max="14" width="10.57421875" style="0" customWidth="1"/>
    <col min="15" max="15" width="5.00390625" style="0" customWidth="1"/>
  </cols>
  <sheetData>
    <row r="1" spans="5:13" ht="12.75" customHeight="1">
      <c r="E1" s="8" t="s">
        <v>0</v>
      </c>
      <c r="F1" s="9"/>
      <c r="G1" s="9"/>
      <c r="H1" s="9"/>
      <c r="L1" s="10" t="s">
        <v>1</v>
      </c>
      <c r="M1" s="9"/>
    </row>
    <row r="2" spans="3:14" ht="19.5" customHeight="1">
      <c r="C2" s="11" t="s">
        <v>2</v>
      </c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</row>
    <row r="3" ht="3" customHeight="1"/>
    <row r="4" spans="4:14" ht="19.5" customHeight="1">
      <c r="D4" s="11" t="s">
        <v>3</v>
      </c>
      <c r="E4" s="9"/>
      <c r="F4" s="9"/>
      <c r="G4" s="9"/>
      <c r="H4" s="9"/>
      <c r="I4" s="9"/>
      <c r="J4" s="9"/>
      <c r="K4" s="9"/>
      <c r="L4" s="9"/>
      <c r="M4" s="9"/>
      <c r="N4" s="9"/>
    </row>
    <row r="5" ht="1.5" customHeight="1"/>
    <row r="6" spans="4:14" ht="18" customHeight="1">
      <c r="D6" s="12" t="s">
        <v>4</v>
      </c>
      <c r="E6" s="9"/>
      <c r="F6" s="9"/>
      <c r="G6" s="9"/>
      <c r="H6" s="9"/>
      <c r="I6" s="9"/>
      <c r="J6" s="9"/>
      <c r="K6" s="9"/>
      <c r="L6" s="9"/>
      <c r="M6" s="9"/>
      <c r="N6" s="9"/>
    </row>
    <row r="7" ht="9.75" customHeight="1"/>
    <row r="8" ht="3.75" customHeight="1"/>
    <row r="9" spans="2:14" s="2" customFormat="1" ht="17.25" customHeight="1">
      <c r="B9" s="13"/>
      <c r="C9" s="14"/>
      <c r="D9" s="14"/>
      <c r="E9" s="14"/>
      <c r="F9" s="1"/>
      <c r="G9" s="1"/>
      <c r="H9" s="15" t="s">
        <v>5</v>
      </c>
      <c r="I9" s="14"/>
      <c r="J9" s="3" t="s">
        <v>6</v>
      </c>
      <c r="K9" s="16" t="s">
        <v>7</v>
      </c>
      <c r="L9" s="14"/>
      <c r="M9" s="14"/>
      <c r="N9" s="14"/>
    </row>
    <row r="10" spans="2:14" s="2" customFormat="1" ht="17.25" customHeight="1">
      <c r="B10" s="17" t="s">
        <v>8</v>
      </c>
      <c r="C10" s="14"/>
      <c r="D10" s="14"/>
      <c r="E10" s="14"/>
      <c r="F10" s="14"/>
      <c r="G10" s="14"/>
      <c r="H10" s="18">
        <v>2</v>
      </c>
      <c r="I10" s="14"/>
      <c r="J10" s="4">
        <v>336697095.71</v>
      </c>
      <c r="K10" s="19">
        <v>313764178.21</v>
      </c>
      <c r="L10" s="14"/>
      <c r="M10" s="14"/>
      <c r="N10" s="14"/>
    </row>
    <row r="11" spans="2:14" s="2" customFormat="1" ht="17.25" customHeight="1">
      <c r="B11" s="17" t="s">
        <v>9</v>
      </c>
      <c r="C11" s="14"/>
      <c r="D11" s="14"/>
      <c r="E11" s="14"/>
      <c r="F11" s="14"/>
      <c r="G11" s="14"/>
      <c r="H11" s="20"/>
      <c r="I11" s="14"/>
      <c r="J11" s="5"/>
      <c r="K11" s="21"/>
      <c r="L11" s="14"/>
      <c r="M11" s="14"/>
      <c r="N11" s="14"/>
    </row>
    <row r="12" spans="2:14" s="2" customFormat="1" ht="17.25" customHeight="1">
      <c r="B12" s="13"/>
      <c r="C12" s="14"/>
      <c r="D12" s="14"/>
      <c r="E12" s="14"/>
      <c r="F12" s="17" t="s">
        <v>10</v>
      </c>
      <c r="G12" s="14"/>
      <c r="H12" s="20"/>
      <c r="I12" s="14"/>
      <c r="J12" s="5"/>
      <c r="K12" s="21"/>
      <c r="L12" s="14"/>
      <c r="M12" s="14"/>
      <c r="N12" s="14"/>
    </row>
    <row r="13" spans="2:14" s="2" customFormat="1" ht="17.25" customHeight="1">
      <c r="B13" s="13"/>
      <c r="C13" s="14"/>
      <c r="D13" s="14"/>
      <c r="E13" s="14"/>
      <c r="F13" s="22" t="s">
        <v>11</v>
      </c>
      <c r="G13" s="14"/>
      <c r="H13" s="18">
        <v>3</v>
      </c>
      <c r="I13" s="14"/>
      <c r="J13" s="6">
        <v>307991105.75</v>
      </c>
      <c r="K13" s="23">
        <v>281889304.77</v>
      </c>
      <c r="L13" s="14"/>
      <c r="M13" s="14"/>
      <c r="N13" s="14"/>
    </row>
    <row r="14" spans="2:14" s="2" customFormat="1" ht="17.25" customHeight="1">
      <c r="B14" s="13"/>
      <c r="C14" s="14"/>
      <c r="D14" s="14"/>
      <c r="E14" s="14"/>
      <c r="F14" s="22" t="s">
        <v>12</v>
      </c>
      <c r="G14" s="14"/>
      <c r="H14" s="18">
        <v>4</v>
      </c>
      <c r="I14" s="14"/>
      <c r="J14" s="6">
        <v>30510963.51</v>
      </c>
      <c r="K14" s="23">
        <v>28673902.24</v>
      </c>
      <c r="L14" s="14"/>
      <c r="M14" s="14"/>
      <c r="N14" s="14"/>
    </row>
    <row r="15" spans="2:14" s="2" customFormat="1" ht="17.25" customHeight="1">
      <c r="B15" s="13"/>
      <c r="C15" s="14"/>
      <c r="D15" s="14"/>
      <c r="E15" s="14"/>
      <c r="F15" s="22" t="s">
        <v>13</v>
      </c>
      <c r="G15" s="14"/>
      <c r="H15" s="18">
        <v>5</v>
      </c>
      <c r="I15" s="14"/>
      <c r="J15" s="6">
        <v>30000</v>
      </c>
      <c r="K15" s="23">
        <v>159336</v>
      </c>
      <c r="L15" s="14"/>
      <c r="M15" s="14"/>
      <c r="N15" s="14"/>
    </row>
    <row r="16" spans="2:14" s="2" customFormat="1" ht="17.25" customHeight="1">
      <c r="B16" s="13"/>
      <c r="C16" s="14"/>
      <c r="D16" s="14"/>
      <c r="E16" s="14"/>
      <c r="F16" s="22" t="s">
        <v>14</v>
      </c>
      <c r="G16" s="14"/>
      <c r="H16" s="18">
        <v>6</v>
      </c>
      <c r="I16" s="14"/>
      <c r="J16" s="6">
        <v>0</v>
      </c>
      <c r="K16" s="23">
        <v>2498800</v>
      </c>
      <c r="L16" s="14"/>
      <c r="M16" s="14"/>
      <c r="N16" s="14"/>
    </row>
    <row r="17" spans="2:14" s="2" customFormat="1" ht="17.25" customHeight="1">
      <c r="B17" s="13"/>
      <c r="C17" s="14"/>
      <c r="D17" s="14"/>
      <c r="E17" s="14"/>
      <c r="F17" s="22" t="s">
        <v>15</v>
      </c>
      <c r="G17" s="14"/>
      <c r="H17" s="18">
        <v>7</v>
      </c>
      <c r="I17" s="14"/>
      <c r="J17" s="6">
        <v>592339.12</v>
      </c>
      <c r="K17" s="23">
        <v>540553.07</v>
      </c>
      <c r="L17" s="14"/>
      <c r="M17" s="14"/>
      <c r="N17" s="14"/>
    </row>
    <row r="18" spans="2:14" s="2" customFormat="1" ht="17.25" customHeight="1">
      <c r="B18" s="13"/>
      <c r="C18" s="14"/>
      <c r="D18" s="14"/>
      <c r="E18" s="14"/>
      <c r="F18" s="22" t="s">
        <v>16</v>
      </c>
      <c r="G18" s="14"/>
      <c r="H18" s="18">
        <v>8</v>
      </c>
      <c r="I18" s="14"/>
      <c r="J18" s="6">
        <v>0</v>
      </c>
      <c r="K18" s="23">
        <v>12400</v>
      </c>
      <c r="L18" s="14"/>
      <c r="M18" s="14"/>
      <c r="N18" s="14"/>
    </row>
    <row r="19" spans="2:14" s="2" customFormat="1" ht="17.25" customHeight="1">
      <c r="B19" s="13"/>
      <c r="C19" s="14"/>
      <c r="D19" s="14"/>
      <c r="E19" s="14"/>
      <c r="F19" s="17" t="s">
        <v>17</v>
      </c>
      <c r="G19" s="14"/>
      <c r="H19" s="20"/>
      <c r="I19" s="14"/>
      <c r="J19" s="4">
        <v>339124408.38</v>
      </c>
      <c r="K19" s="19">
        <v>313774296.08</v>
      </c>
      <c r="L19" s="14"/>
      <c r="M19" s="14"/>
      <c r="N19" s="14"/>
    </row>
    <row r="20" spans="2:14" s="2" customFormat="1" ht="17.25" customHeight="1">
      <c r="B20" s="13"/>
      <c r="C20" s="14"/>
      <c r="D20" s="14"/>
      <c r="E20" s="14"/>
      <c r="F20" s="17" t="s">
        <v>18</v>
      </c>
      <c r="G20" s="14"/>
      <c r="H20" s="20"/>
      <c r="I20" s="14"/>
      <c r="J20" s="5"/>
      <c r="K20" s="21"/>
      <c r="L20" s="14"/>
      <c r="M20" s="14"/>
      <c r="N20" s="14"/>
    </row>
    <row r="21" spans="2:14" s="2" customFormat="1" ht="17.25" customHeight="1">
      <c r="B21" s="13"/>
      <c r="C21" s="14"/>
      <c r="D21" s="14"/>
      <c r="E21" s="14"/>
      <c r="F21" s="22" t="s">
        <v>19</v>
      </c>
      <c r="G21" s="14"/>
      <c r="H21" s="18">
        <v>0</v>
      </c>
      <c r="I21" s="14"/>
      <c r="J21" s="6">
        <v>1000</v>
      </c>
      <c r="K21" s="23">
        <v>1000</v>
      </c>
      <c r="L21" s="14"/>
      <c r="M21" s="14"/>
      <c r="N21" s="14"/>
    </row>
    <row r="22" spans="2:14" s="2" customFormat="1" ht="17.25" customHeight="1">
      <c r="B22" s="13"/>
      <c r="C22" s="14"/>
      <c r="D22" s="14"/>
      <c r="E22" s="14"/>
      <c r="F22" s="17" t="s">
        <v>20</v>
      </c>
      <c r="G22" s="14"/>
      <c r="H22" s="20"/>
      <c r="I22" s="14"/>
      <c r="J22" s="4">
        <v>1000</v>
      </c>
      <c r="K22" s="19">
        <v>1000</v>
      </c>
      <c r="L22" s="14"/>
      <c r="M22" s="14"/>
      <c r="N22" s="14"/>
    </row>
    <row r="23" spans="2:14" s="2" customFormat="1" ht="17.25" customHeight="1">
      <c r="B23" s="17" t="s">
        <v>21</v>
      </c>
      <c r="C23" s="14"/>
      <c r="D23" s="14"/>
      <c r="E23" s="14"/>
      <c r="F23" s="14"/>
      <c r="G23" s="14"/>
      <c r="H23" s="15"/>
      <c r="I23" s="14"/>
      <c r="J23" s="4">
        <v>339125408.38</v>
      </c>
      <c r="K23" s="19">
        <v>313775296.08</v>
      </c>
      <c r="L23" s="14"/>
      <c r="M23" s="14"/>
      <c r="N23" s="14"/>
    </row>
    <row r="24" spans="2:14" s="2" customFormat="1" ht="17.25" customHeight="1">
      <c r="B24" s="17" t="s">
        <v>22</v>
      </c>
      <c r="C24" s="14"/>
      <c r="D24" s="14"/>
      <c r="E24" s="14"/>
      <c r="F24" s="14"/>
      <c r="G24" s="14"/>
      <c r="H24" s="18">
        <v>2</v>
      </c>
      <c r="I24" s="14"/>
      <c r="J24" s="4">
        <v>16268420</v>
      </c>
      <c r="K24" s="19">
        <v>16268420</v>
      </c>
      <c r="L24" s="14"/>
      <c r="M24" s="14"/>
      <c r="N24" s="14"/>
    </row>
    <row r="25" spans="2:14" s="2" customFormat="1" ht="17.25" customHeight="1">
      <c r="B25" s="17" t="s">
        <v>23</v>
      </c>
      <c r="C25" s="14"/>
      <c r="D25" s="14"/>
      <c r="E25" s="14"/>
      <c r="F25" s="14"/>
      <c r="G25" s="14"/>
      <c r="H25" s="20"/>
      <c r="I25" s="14"/>
      <c r="J25" s="5"/>
      <c r="K25" s="21"/>
      <c r="L25" s="14"/>
      <c r="M25" s="14"/>
      <c r="N25" s="14"/>
    </row>
    <row r="26" spans="2:14" s="2" customFormat="1" ht="17.25" customHeight="1">
      <c r="B26" s="13"/>
      <c r="C26" s="14"/>
      <c r="D26" s="14"/>
      <c r="E26" s="14"/>
      <c r="F26" s="17" t="s">
        <v>24</v>
      </c>
      <c r="G26" s="14"/>
      <c r="H26" s="20"/>
      <c r="I26" s="14"/>
      <c r="J26" s="5"/>
      <c r="K26" s="21"/>
      <c r="L26" s="14"/>
      <c r="M26" s="14"/>
      <c r="N26" s="14"/>
    </row>
    <row r="27" spans="2:14" s="2" customFormat="1" ht="17.25" customHeight="1">
      <c r="B27" s="13"/>
      <c r="C27" s="14"/>
      <c r="D27" s="14"/>
      <c r="E27" s="14"/>
      <c r="F27" s="22" t="s">
        <v>25</v>
      </c>
      <c r="G27" s="14"/>
      <c r="H27" s="18">
        <v>9</v>
      </c>
      <c r="I27" s="14"/>
      <c r="J27" s="6">
        <f>15510770+75000</f>
        <v>15585770</v>
      </c>
      <c r="K27" s="23">
        <v>25172654</v>
      </c>
      <c r="L27" s="14"/>
      <c r="M27" s="14"/>
      <c r="N27" s="14"/>
    </row>
    <row r="28" spans="2:14" s="2" customFormat="1" ht="17.25" customHeight="1">
      <c r="B28" s="13"/>
      <c r="C28" s="14"/>
      <c r="D28" s="14"/>
      <c r="E28" s="14"/>
      <c r="F28" s="22" t="s">
        <v>26</v>
      </c>
      <c r="G28" s="14"/>
      <c r="H28" s="18">
        <v>0</v>
      </c>
      <c r="I28" s="14"/>
      <c r="J28" s="6">
        <v>30000</v>
      </c>
      <c r="K28" s="23">
        <v>159336</v>
      </c>
      <c r="L28" s="14"/>
      <c r="M28" s="14"/>
      <c r="N28" s="14"/>
    </row>
    <row r="29" spans="2:14" s="2" customFormat="1" ht="17.25" customHeight="1">
      <c r="B29" s="13"/>
      <c r="C29" s="14"/>
      <c r="D29" s="14"/>
      <c r="E29" s="14"/>
      <c r="F29" s="22" t="s">
        <v>27</v>
      </c>
      <c r="G29" s="14"/>
      <c r="H29" s="18">
        <v>10</v>
      </c>
      <c r="I29" s="14"/>
      <c r="J29" s="6">
        <v>6598595.17</v>
      </c>
      <c r="K29" s="23">
        <v>6032672.06</v>
      </c>
      <c r="L29" s="14"/>
      <c r="M29" s="14"/>
      <c r="N29" s="14"/>
    </row>
    <row r="30" spans="2:14" s="2" customFormat="1" ht="17.25" customHeight="1">
      <c r="B30" s="13"/>
      <c r="C30" s="14"/>
      <c r="D30" s="14"/>
      <c r="E30" s="14"/>
      <c r="F30" s="17" t="s">
        <v>28</v>
      </c>
      <c r="G30" s="14"/>
      <c r="H30" s="20"/>
      <c r="I30" s="14"/>
      <c r="J30" s="4">
        <f>SUM(J27:J29)</f>
        <v>22214365.17</v>
      </c>
      <c r="K30" s="19">
        <v>31364662.06</v>
      </c>
      <c r="L30" s="14"/>
      <c r="M30" s="14"/>
      <c r="N30" s="14"/>
    </row>
    <row r="31" spans="2:14" s="2" customFormat="1" ht="17.25" customHeight="1">
      <c r="B31" s="17" t="s">
        <v>29</v>
      </c>
      <c r="C31" s="14"/>
      <c r="D31" s="14"/>
      <c r="E31" s="14"/>
      <c r="F31" s="14"/>
      <c r="G31" s="14"/>
      <c r="H31" s="15"/>
      <c r="I31" s="14"/>
      <c r="J31" s="4">
        <f>SUM(J30)</f>
        <v>22214365.17</v>
      </c>
      <c r="K31" s="19">
        <v>31364662.06</v>
      </c>
      <c r="L31" s="14"/>
      <c r="M31" s="14"/>
      <c r="N31" s="14"/>
    </row>
    <row r="32" spans="2:14" s="2" customFormat="1" ht="17.25" customHeight="1">
      <c r="B32" s="17" t="s">
        <v>30</v>
      </c>
      <c r="C32" s="14"/>
      <c r="D32" s="14"/>
      <c r="E32" s="14"/>
      <c r="F32" s="14"/>
      <c r="G32" s="14"/>
      <c r="H32" s="20"/>
      <c r="I32" s="14"/>
      <c r="J32" s="5"/>
      <c r="K32" s="21"/>
      <c r="L32" s="14"/>
      <c r="M32" s="14"/>
      <c r="N32" s="14"/>
    </row>
    <row r="33" spans="2:14" s="2" customFormat="1" ht="17.25" customHeight="1">
      <c r="B33" s="13"/>
      <c r="C33" s="14"/>
      <c r="D33" s="14"/>
      <c r="E33" s="14"/>
      <c r="F33" s="22" t="s">
        <v>30</v>
      </c>
      <c r="G33" s="14"/>
      <c r="H33" s="18">
        <v>11</v>
      </c>
      <c r="I33" s="14"/>
      <c r="J33" s="6">
        <f>238887472.93-75000</f>
        <v>238812472.93</v>
      </c>
      <c r="K33" s="23">
        <v>209349991.33</v>
      </c>
      <c r="L33" s="14"/>
      <c r="M33" s="14"/>
      <c r="N33" s="14"/>
    </row>
    <row r="34" spans="2:14" s="2" customFormat="1" ht="17.25" customHeight="1">
      <c r="B34" s="13"/>
      <c r="C34" s="14"/>
      <c r="D34" s="14"/>
      <c r="E34" s="14"/>
      <c r="F34" s="22" t="s">
        <v>31</v>
      </c>
      <c r="G34" s="14"/>
      <c r="H34" s="18">
        <v>12</v>
      </c>
      <c r="I34" s="14"/>
      <c r="J34" s="6">
        <v>78098570.28</v>
      </c>
      <c r="K34" s="23">
        <v>73060642.69</v>
      </c>
      <c r="L34" s="14"/>
      <c r="M34" s="14"/>
      <c r="N34" s="14"/>
    </row>
    <row r="35" spans="2:14" s="2" customFormat="1" ht="17.25" customHeight="1">
      <c r="B35" s="13"/>
      <c r="C35" s="14"/>
      <c r="D35" s="14"/>
      <c r="E35" s="14"/>
      <c r="F35" s="17" t="s">
        <v>32</v>
      </c>
      <c r="G35" s="14"/>
      <c r="H35" s="20"/>
      <c r="I35" s="14"/>
      <c r="J35" s="4">
        <f>SUM(J33:J34)</f>
        <v>316911043.21000004</v>
      </c>
      <c r="K35" s="19">
        <v>282410634.02</v>
      </c>
      <c r="L35" s="14"/>
      <c r="M35" s="14"/>
      <c r="N35" s="14"/>
    </row>
    <row r="36" spans="2:14" s="2" customFormat="1" ht="17.25" customHeight="1">
      <c r="B36" s="17" t="s">
        <v>33</v>
      </c>
      <c r="C36" s="14"/>
      <c r="D36" s="14"/>
      <c r="E36" s="14"/>
      <c r="F36" s="14"/>
      <c r="G36" s="14"/>
      <c r="H36" s="15"/>
      <c r="I36" s="14"/>
      <c r="J36" s="4">
        <f>SUM(J31+J35)</f>
        <v>339125408.38000005</v>
      </c>
      <c r="K36" s="19">
        <v>313775296.08</v>
      </c>
      <c r="L36" s="14"/>
      <c r="M36" s="14"/>
      <c r="N36" s="14"/>
    </row>
    <row r="37" s="2" customFormat="1" ht="17.25" customHeight="1"/>
    <row r="38" ht="19.5" customHeight="1">
      <c r="E38" t="s">
        <v>34</v>
      </c>
    </row>
    <row r="39" ht="17.25" customHeight="1"/>
    <row r="40" ht="17.25" customHeight="1"/>
    <row r="42" spans="5:11" s="7" customFormat="1" ht="17.25" customHeight="1">
      <c r="E42" s="7" t="s">
        <v>35</v>
      </c>
      <c r="H42" s="7" t="s">
        <v>43</v>
      </c>
      <c r="K42" s="7" t="s">
        <v>42</v>
      </c>
    </row>
    <row r="43" spans="5:11" s="7" customFormat="1" ht="21.75" customHeight="1">
      <c r="E43" s="7" t="s">
        <v>36</v>
      </c>
      <c r="H43" s="7" t="s">
        <v>38</v>
      </c>
      <c r="K43" s="7" t="s">
        <v>41</v>
      </c>
    </row>
    <row r="44" spans="5:11" s="7" customFormat="1" ht="18.75" customHeight="1">
      <c r="E44" s="7" t="s">
        <v>37</v>
      </c>
      <c r="H44" s="7" t="s">
        <v>39</v>
      </c>
      <c r="K44" s="7" t="s">
        <v>40</v>
      </c>
    </row>
    <row r="45" s="7" customFormat="1" ht="15"/>
  </sheetData>
  <sheetProtection/>
  <mergeCells count="108">
    <mergeCell ref="B36:G36"/>
    <mergeCell ref="H36:I36"/>
    <mergeCell ref="K36:N36"/>
    <mergeCell ref="B34:E34"/>
    <mergeCell ref="F34:G34"/>
    <mergeCell ref="H34:I34"/>
    <mergeCell ref="K34:N34"/>
    <mergeCell ref="B35:E35"/>
    <mergeCell ref="F35:G35"/>
    <mergeCell ref="H35:I35"/>
    <mergeCell ref="K35:N35"/>
    <mergeCell ref="B32:G32"/>
    <mergeCell ref="H32:I32"/>
    <mergeCell ref="K32:N32"/>
    <mergeCell ref="B33:E33"/>
    <mergeCell ref="F33:G33"/>
    <mergeCell ref="H33:I33"/>
    <mergeCell ref="K33:N33"/>
    <mergeCell ref="B30:E30"/>
    <mergeCell ref="F30:G30"/>
    <mergeCell ref="H30:I30"/>
    <mergeCell ref="K30:N30"/>
    <mergeCell ref="B31:G31"/>
    <mergeCell ref="H31:I31"/>
    <mergeCell ref="K31:N31"/>
    <mergeCell ref="B28:E28"/>
    <mergeCell ref="F28:G28"/>
    <mergeCell ref="H28:I28"/>
    <mergeCell ref="K28:N28"/>
    <mergeCell ref="B29:E29"/>
    <mergeCell ref="F29:G29"/>
    <mergeCell ref="H29:I29"/>
    <mergeCell ref="K29:N29"/>
    <mergeCell ref="B26:E26"/>
    <mergeCell ref="F26:G26"/>
    <mergeCell ref="H26:I26"/>
    <mergeCell ref="K26:N26"/>
    <mergeCell ref="B27:E27"/>
    <mergeCell ref="F27:G27"/>
    <mergeCell ref="H27:I27"/>
    <mergeCell ref="K27:N27"/>
    <mergeCell ref="B24:G24"/>
    <mergeCell ref="H24:I24"/>
    <mergeCell ref="K24:N24"/>
    <mergeCell ref="B25:G25"/>
    <mergeCell ref="H25:I25"/>
    <mergeCell ref="K25:N25"/>
    <mergeCell ref="B22:E22"/>
    <mergeCell ref="F22:G22"/>
    <mergeCell ref="H22:I22"/>
    <mergeCell ref="K22:N22"/>
    <mergeCell ref="B23:G23"/>
    <mergeCell ref="H23:I23"/>
    <mergeCell ref="K23:N23"/>
    <mergeCell ref="B20:E20"/>
    <mergeCell ref="F20:G20"/>
    <mergeCell ref="H20:I20"/>
    <mergeCell ref="K20:N20"/>
    <mergeCell ref="B21:E21"/>
    <mergeCell ref="F21:G21"/>
    <mergeCell ref="H21:I21"/>
    <mergeCell ref="K21:N21"/>
    <mergeCell ref="B18:E18"/>
    <mergeCell ref="F18:G18"/>
    <mergeCell ref="H18:I18"/>
    <mergeCell ref="K18:N18"/>
    <mergeCell ref="B19:E19"/>
    <mergeCell ref="F19:G19"/>
    <mergeCell ref="H19:I19"/>
    <mergeCell ref="K19:N19"/>
    <mergeCell ref="B16:E16"/>
    <mergeCell ref="F16:G16"/>
    <mergeCell ref="H16:I16"/>
    <mergeCell ref="K16:N16"/>
    <mergeCell ref="B17:E17"/>
    <mergeCell ref="F17:G17"/>
    <mergeCell ref="H17:I17"/>
    <mergeCell ref="K17:N17"/>
    <mergeCell ref="B14:E14"/>
    <mergeCell ref="F14:G14"/>
    <mergeCell ref="H14:I14"/>
    <mergeCell ref="K14:N14"/>
    <mergeCell ref="B15:E15"/>
    <mergeCell ref="F15:G15"/>
    <mergeCell ref="H15:I15"/>
    <mergeCell ref="K15:N15"/>
    <mergeCell ref="B12:E12"/>
    <mergeCell ref="F12:G12"/>
    <mergeCell ref="H12:I12"/>
    <mergeCell ref="K12:N12"/>
    <mergeCell ref="B13:E13"/>
    <mergeCell ref="F13:G13"/>
    <mergeCell ref="H13:I13"/>
    <mergeCell ref="K13:N13"/>
    <mergeCell ref="B10:G10"/>
    <mergeCell ref="H10:I10"/>
    <mergeCell ref="K10:N10"/>
    <mergeCell ref="B11:G11"/>
    <mergeCell ref="H11:I11"/>
    <mergeCell ref="K11:N11"/>
    <mergeCell ref="E1:H1"/>
    <mergeCell ref="L1:M1"/>
    <mergeCell ref="D4:N4"/>
    <mergeCell ref="D6:N6"/>
    <mergeCell ref="B9:E9"/>
    <mergeCell ref="H9:I9"/>
    <mergeCell ref="K9:N9"/>
    <mergeCell ref="C2:N2"/>
  </mergeCells>
  <printOptions/>
  <pageMargins left="0.4724409448818898" right="0.4724409448818898" top="0.4724409448818898" bottom="2.0866141732283467" header="0.4724409448818898" footer="0.4724409448818898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2019-10-06T07:37:08Z</dcterms:created>
  <dcterms:modified xsi:type="dcterms:W3CDTF">2020-01-03T08:36:19Z</dcterms:modified>
  <cp:category/>
  <cp:version/>
  <cp:contentType/>
  <cp:contentStatus/>
</cp:coreProperties>
</file>